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D19" i="1" l="1"/>
  <c r="D60" i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60" i="1"/>
  <c r="G56" i="1" s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<sst xmlns="http://schemas.openxmlformats.org/spreadsheetml/2006/main" count="74" uniqueCount="74">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</sst>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tabSelected="1" zoomScale="40" zoomScaleNormal="40" zoomScaleSheetLayoutView="50" workbookViewId="0">
      <pane ySplit="8" topLeftCell="A9" activePane="bottomLeft" state="frozen"/>
      <selection pane="bottomLeft" activeCell="D59" sqref="D59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20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0</v>
      </c>
      <c r="D18" s="18">
        <f t="shared" si="0"/>
        <v>59649150</v>
      </c>
      <c r="E18" s="18">
        <f t="shared" si="0"/>
        <v>24897732.129999999</v>
      </c>
      <c r="F18" s="18">
        <f t="shared" si="0"/>
        <v>13993064.560000001</v>
      </c>
      <c r="G18" s="18">
        <f>G19+G20+G21+G22+G23+G24+G25+G26+G27+G28+G29</f>
        <v>34751417.870000005</v>
      </c>
    </row>
    <row r="19" spans="1:11" s="5" customFormat="1" x14ac:dyDescent="0.5">
      <c r="A19" s="19" t="s">
        <v>20</v>
      </c>
      <c r="B19" s="16">
        <v>59649150</v>
      </c>
      <c r="C19" s="16">
        <v>0</v>
      </c>
      <c r="D19" s="16">
        <f>+B19+C19</f>
        <v>59649150</v>
      </c>
      <c r="E19" s="16">
        <v>24897732.129999999</v>
      </c>
      <c r="F19" s="16">
        <v>13993064.560000001</v>
      </c>
      <c r="G19" s="16">
        <f>+D19-E19</f>
        <v>34751417.870000005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0</v>
      </c>
      <c r="D43" s="18">
        <f t="shared" si="5"/>
        <v>59649150</v>
      </c>
      <c r="E43" s="18">
        <f t="shared" si="5"/>
        <v>24897732.129999999</v>
      </c>
      <c r="F43" s="18">
        <f t="shared" si="5"/>
        <v>13993064.560000001</v>
      </c>
      <c r="G43" s="18">
        <f t="shared" si="5"/>
        <v>34751417.870000005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5507211.9199999999</v>
      </c>
      <c r="D47" s="18">
        <f t="shared" si="6"/>
        <v>5507211.9199999999</v>
      </c>
      <c r="E47" s="18">
        <f t="shared" si="6"/>
        <v>5507211.9199999999</v>
      </c>
      <c r="F47" s="18">
        <f t="shared" si="6"/>
        <v>3867982.95</v>
      </c>
      <c r="G47" s="18">
        <f t="shared" si="6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</row>
    <row r="52" spans="1:7" s="5" customFormat="1" x14ac:dyDescent="0.5">
      <c r="A52" s="19" t="s">
        <v>51</v>
      </c>
      <c r="B52" s="16">
        <v>0</v>
      </c>
      <c r="C52" s="16">
        <v>5507211.9199999999</v>
      </c>
      <c r="D52" s="16">
        <v>5507211.9199999999</v>
      </c>
      <c r="E52" s="16">
        <v>5507211.9199999999</v>
      </c>
      <c r="F52" s="16">
        <v>3867982.95</v>
      </c>
      <c r="G52" s="16">
        <f t="shared" si="7"/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7" s="5" customFormat="1" x14ac:dyDescent="0.5">
      <c r="A56" s="17" t="s">
        <v>55</v>
      </c>
      <c r="B56" s="18">
        <f t="shared" ref="B56:G56" si="8">B57+B58+B59+B60</f>
        <v>12702531</v>
      </c>
      <c r="C56" s="18">
        <f t="shared" si="8"/>
        <v>4086622.6899999995</v>
      </c>
      <c r="D56" s="18">
        <f t="shared" si="8"/>
        <v>16789153.689999998</v>
      </c>
      <c r="E56" s="18">
        <f t="shared" si="8"/>
        <v>4202351.55</v>
      </c>
      <c r="F56" s="18">
        <f t="shared" si="8"/>
        <v>1228106.8400000001</v>
      </c>
      <c r="G56" s="18">
        <f t="shared" si="8"/>
        <v>12586802.139999997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7" s="5" customFormat="1" x14ac:dyDescent="0.5">
      <c r="A60" s="19" t="s">
        <v>59</v>
      </c>
      <c r="B60" s="16">
        <v>12702531</v>
      </c>
      <c r="C60" s="16">
        <v>4086622.6899999995</v>
      </c>
      <c r="D60" s="16">
        <f>+B60+C60</f>
        <v>16789153.689999998</v>
      </c>
      <c r="E60" s="16">
        <v>4202351.55</v>
      </c>
      <c r="F60" s="16">
        <v>1228106.8400000001</v>
      </c>
      <c r="G60" s="16">
        <f t="shared" si="7"/>
        <v>12586802.139999997</v>
      </c>
    </row>
    <row r="61" spans="1:7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12702531</v>
      </c>
      <c r="C67" s="18">
        <f t="shared" ref="C67:G67" si="10">C47+C56+C61+C64+C65</f>
        <v>9593834.6099999994</v>
      </c>
      <c r="D67" s="18">
        <f t="shared" si="10"/>
        <v>22296365.609999999</v>
      </c>
      <c r="E67" s="18">
        <f t="shared" si="10"/>
        <v>9709563.4699999988</v>
      </c>
      <c r="F67" s="18">
        <f>F47+F56+F61+F64+F65</f>
        <v>5096089.79</v>
      </c>
      <c r="G67" s="18">
        <f t="shared" si="10"/>
        <v>12586802.139999997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72351681</v>
      </c>
      <c r="C72" s="18">
        <f t="shared" ref="C72:F72" si="13">C43+C67+C69</f>
        <v>9593834.6099999994</v>
      </c>
      <c r="D72" s="18">
        <f t="shared" si="13"/>
        <v>81945515.609999999</v>
      </c>
      <c r="E72" s="18">
        <f t="shared" si="13"/>
        <v>34607295.599999994</v>
      </c>
      <c r="F72" s="18">
        <f t="shared" si="13"/>
        <v>19089154.350000001</v>
      </c>
      <c r="G72" s="18">
        <f>G43+G67+G69</f>
        <v>47338220.010000005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1" spans="3:6" x14ac:dyDescent="0.5">
      <c r="C81" s="31"/>
      <c r="F81" s="31"/>
    </row>
    <row r="82" spans="3:6" x14ac:dyDescent="0.5">
      <c r="C82" s="31"/>
      <c r="F82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2021-03-01T17:37:00Z</cp:lastPrinted>
  <dcterms:created xsi:type="dcterms:W3CDTF">2020-04-10T19:39:42Z</dcterms:created>
  <dcterms:modified xsi:type="dcterms:W3CDTF">2021-04-14T04:07:28Z</dcterms:modified>
</cp:coreProperties>
</file>